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а" sheetId="4" r:id="rId1"/>
  </sheets>
  <definedNames>
    <definedName name="_xlnm._FilterDatabase" localSheetId="0" hidden="1">Цифра!$A$1:$S$1</definedName>
  </definedNames>
  <calcPr calcId="162913"/>
  <extLst>
    <s:ext xmlns:s="http://schemas.openxmlformats.org/spreadsheetml/2006/main" xmlns:unk2="http://schemas.microsoft.com/office/spreadsheetml/2018/calcfeatures"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  <s:ext xmlns:s="http://schemas.openxmlformats.org/spreadsheetml/2006/main" xmlns:unk3="http://schemas.microsoft.com/office/spreadsheetml/2024/workbookCompatibilityVersion" uri="{D14903EA-33C4-47F7-8F05-3474C54BE107}">
      <unk3:version setVersion="1"/>
    </s:ext>
  </extLst>
</workbook>
</file>

<file path=xl/calcChain.xml><?xml version="1.0" encoding="utf-8"?>
<calcChain xmlns="http://schemas.openxmlformats.org/spreadsheetml/2006/main">
  <c r="K3" i="4" l="1"/>
  <c r="K2" i="4"/>
  <c r="M3" i="4" l="1"/>
  <c r="P3" i="4" l="1"/>
  <c r="O3" i="4"/>
  <c r="N3" i="4"/>
  <c r="M2" i="4"/>
  <c r="P2" i="4" l="1"/>
  <c r="O2" i="4"/>
  <c r="N2" i="4"/>
</calcChain>
</file>

<file path=xl/sharedStrings.xml><?xml version="1.0" encoding="utf-8"?>
<sst xmlns="http://schemas.openxmlformats.org/spreadsheetml/2006/main" count="43" uniqueCount="33">
  <si>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</si>
  <si>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</si>
  <si>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</si>
  <si>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</si>
  <si>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</si>
  <si>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</si>
  <si>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Фото</t>
  </si>
  <si>
    <t>Код</t>
  </si>
  <si>
    <t>А</t>
  </si>
  <si>
    <t>Способ показа</t>
  </si>
  <si>
    <t>Карта</t>
  </si>
  <si>
    <t>Координаты</t>
  </si>
  <si>
    <t>Период, дней</t>
  </si>
  <si>
    <t>Статичная картинка, видеоролик</t>
  </si>
  <si>
    <t>Размеры, м.</t>
  </si>
  <si>
    <t xml:space="preserve"> Выходов в час</t>
  </si>
  <si>
    <t>Начало рекламной кампании</t>
  </si>
  <si>
    <t>График работы</t>
  </si>
  <si>
    <t>ПН-ВС: 00:00 - 24:00</t>
  </si>
  <si>
    <t>С 1 и 15 числа каждого месяца</t>
  </si>
  <si>
    <t>Ролик 10 сек.</t>
  </si>
  <si>
    <t>Ролик 15 сек.</t>
  </si>
  <si>
    <t>Ролик 20 сек.</t>
  </si>
  <si>
    <t>Новый Уренгой</t>
  </si>
  <si>
    <t>Видеоэкран (медиафасад)</t>
  </si>
  <si>
    <t>ул. Губкина, 6</t>
  </si>
  <si>
    <t>мкр. Мирный, 1/1Б</t>
  </si>
  <si>
    <t>10х4</t>
  </si>
  <si>
    <t>17.2х4.8</t>
  </si>
  <si>
    <t>НУВ-1</t>
  </si>
  <si>
    <t>НУВ-2</t>
  </si>
  <si>
    <t>66.092533, 76.679409</t>
  </si>
  <si>
    <t>66.118567, 76.670994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</si>
</sst>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4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-5de6bdc5-e850-4d6b-8d72-69dfb8a1c71b" Type="http://schemas.microsoft.com/office/2017/10/relationships/person" Target="persons/person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</sc: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4hRypXs0FL97cw" TargetMode="External"/><Relationship Id="rId17" Type="http://schemas.microsoft.com/office/2017/10/relationships/threadedComment" Target="../threadedComments/threadedComment1.xml"/><Relationship Id="rId2" Type="http://schemas.openxmlformats.org/officeDocument/2006/relationships/hyperlink" Target="https://yandex.ru/maps/-/CPt0RRnu" TargetMode="External"/><Relationship Id="rId1" Type="http://schemas.openxmlformats.org/officeDocument/2006/relationships/hyperlink" Target="https://yandex.ru/maps/-/CPt0RUi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hPDirD1DicG4G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zoomScaleNormal="100" workbookViewId="0">
      <selection activeCell="F3" sqref="F3"/>
    </sheetView>
  </sheetViews>
  <sheetFormatPr defaultColWidth="9.140625" defaultRowHeight="12.75" x14ac:dyDescent="0.25"/>
  <cols>
    <col min="1" max="1" width="10.5703125" style="1" customWidth="1"/>
    <col min="2" max="2" width="19.28515625" style="1" customWidth="1"/>
    <col min="3" max="3" width="16.5703125" style="2" customWidth="1"/>
    <col min="4" max="4" width="9.5703125" style="2" customWidth="1"/>
    <col min="5" max="5" width="10" style="2" customWidth="1"/>
    <col min="6" max="6" width="15.42578125" style="2" customWidth="1"/>
    <col min="7" max="7" width="12.140625" style="2" customWidth="1"/>
    <col min="8" max="8" width="17.7109375" style="2" customWidth="1"/>
    <col min="9" max="9" width="17.28515625" style="1" customWidth="1"/>
    <col min="10" max="10" width="17.85546875" style="1" customWidth="1"/>
    <col min="11" max="11" width="18.7109375" style="1" customWidth="1"/>
    <col min="12" max="12" width="16.85546875" style="1" customWidth="1"/>
    <col min="13" max="13" width="21.5703125" style="1" customWidth="1"/>
    <col min="14" max="16" width="16.28515625" style="3" customWidth="1"/>
    <col min="17" max="17" width="20.85546875" style="3" customWidth="1"/>
    <col min="18" max="18" width="8.7109375" style="1" customWidth="1"/>
    <col min="19" max="19" width="19" style="3" customWidth="1"/>
    <col min="20" max="16384" width="9.140625" style="1"/>
  </cols>
  <sheetData>
    <row r="1" spans="1:19" s="6" customFormat="1" ht="25.5" x14ac:dyDescent="0.25">
      <c r="A1" s="4" t="s">
        <v>0</v>
      </c>
      <c r="B1" s="4" t="s">
        <v>5</v>
      </c>
      <c r="C1" s="4" t="s">
        <v>1</v>
      </c>
      <c r="D1" s="4" t="s">
        <v>6</v>
      </c>
      <c r="E1" s="4" t="s">
        <v>10</v>
      </c>
      <c r="F1" s="4" t="s">
        <v>14</v>
      </c>
      <c r="G1" s="4" t="s">
        <v>2</v>
      </c>
      <c r="H1" s="4" t="s">
        <v>9</v>
      </c>
      <c r="I1" s="4" t="s">
        <v>15</v>
      </c>
      <c r="J1" s="4" t="s">
        <v>17</v>
      </c>
      <c r="K1" s="4" t="s">
        <v>4</v>
      </c>
      <c r="L1" s="4" t="s">
        <v>12</v>
      </c>
      <c r="M1" s="4" t="s">
        <v>3</v>
      </c>
      <c r="N1" s="4" t="s">
        <v>20</v>
      </c>
      <c r="O1" s="4" t="s">
        <v>21</v>
      </c>
      <c r="P1" s="4" t="s">
        <v>22</v>
      </c>
      <c r="Q1" s="4" t="s">
        <v>16</v>
      </c>
      <c r="R1" s="5" t="s">
        <v>7</v>
      </c>
      <c r="S1" s="4" t="s">
        <v>11</v>
      </c>
    </row>
    <row r="2" spans="1:19" ht="25.5" x14ac:dyDescent="0.25">
      <c r="A2" s="7" t="s">
        <v>23</v>
      </c>
      <c r="B2" s="7" t="s">
        <v>24</v>
      </c>
      <c r="C2" s="8" t="s">
        <v>25</v>
      </c>
      <c r="D2" s="12" t="s">
        <v>6</v>
      </c>
      <c r="E2" s="12" t="s">
        <v>10</v>
      </c>
      <c r="F2" s="7" t="s">
        <v>27</v>
      </c>
      <c r="G2" s="7" t="s">
        <v>8</v>
      </c>
      <c r="H2" s="7" t="s">
        <v>13</v>
      </c>
      <c r="I2" s="7">
        <v>12</v>
      </c>
      <c r="J2" s="7" t="s">
        <v>18</v>
      </c>
      <c r="K2" s="7">
        <f>24*I2</f>
        <v>288</v>
      </c>
      <c r="L2" s="7">
        <v>30</v>
      </c>
      <c r="M2" s="7">
        <f t="shared" ref="M2" si="0">K2*L2</f>
        <v>8640</v>
      </c>
      <c r="N2" s="9">
        <f>(0.7*M2)*10</f>
        <v>60480</v>
      </c>
      <c r="O2" s="9">
        <f>(0.7*M2)*15</f>
        <v>90720</v>
      </c>
      <c r="P2" s="9">
        <f>(0.7*M2)*20</f>
        <v>120960</v>
      </c>
      <c r="Q2" s="8" t="s">
        <v>19</v>
      </c>
      <c r="R2" s="10" t="s">
        <v>29</v>
      </c>
      <c r="S2" s="10" t="s">
        <v>31</v>
      </c>
    </row>
    <row r="3" spans="1:19" ht="25.5" x14ac:dyDescent="0.25">
      <c r="A3" s="7" t="s">
        <v>23</v>
      </c>
      <c r="B3" s="7" t="s">
        <v>24</v>
      </c>
      <c r="C3" s="11" t="s">
        <v>26</v>
      </c>
      <c r="D3" s="12" t="s">
        <v>6</v>
      </c>
      <c r="E3" s="12" t="s">
        <v>10</v>
      </c>
      <c r="F3" s="11" t="s">
        <v>28</v>
      </c>
      <c r="G3" s="7" t="s">
        <v>8</v>
      </c>
      <c r="H3" s="7" t="s">
        <v>13</v>
      </c>
      <c r="I3" s="7">
        <v>12</v>
      </c>
      <c r="J3" s="7" t="s">
        <v>18</v>
      </c>
      <c r="K3" s="7">
        <f>24*I3</f>
        <v>288</v>
      </c>
      <c r="L3" s="7">
        <v>30</v>
      </c>
      <c r="M3" s="7">
        <f t="shared" ref="M3" si="1">K3*L3</f>
        <v>8640</v>
      </c>
      <c r="N3" s="9">
        <f>(1*M3)*10</f>
        <v>86400</v>
      </c>
      <c r="O3" s="9">
        <f>(1*M3)*15</f>
        <v>129600</v>
      </c>
      <c r="P3" s="9">
        <f>(1*M3)*20</f>
        <v>172800</v>
      </c>
      <c r="Q3" s="8" t="s">
        <v>19</v>
      </c>
      <c r="R3" s="10" t="s">
        <v>30</v>
      </c>
      <c r="S3" s="13" t="s">
        <v>32</v>
      </c>
    </row>
  </sheetData>
  <autoFilter ref="A1:S2"/>
  <hyperlinks>
    <hyperlink ref="E2" r:id="rId1"/>
    <hyperlink ref="E3" r:id="rId2"/>
    <hyperlink ref="D2" r:id="rId3"/>
    <hyperlink ref="D3" r:id="rId4"/>
  </hyperlinks>
  <pageMargins left="0.7" right="0.7" top="0.75" bottom="0.75" header="0.3" footer="0.3"/>
  <pageSetup paperSize="9"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2026-06-13T16:09:48Z</dcterms:modified>
</cp:coreProperties>
</file>